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T014657\Documents\Marketing\Basecamp\"/>
    </mc:Choice>
  </mc:AlternateContent>
  <xr:revisionPtr revIDLastSave="0" documentId="8_{FFABB15E-AECE-4878-8DEA-A2061DBCF361}" xr6:coauthVersionLast="47" xr6:coauthVersionMax="47" xr10:uidLastSave="{00000000-0000-0000-0000-000000000000}"/>
  <bookViews>
    <workbookView xWindow="-120" yWindow="-120" windowWidth="20730" windowHeight="11040" xr2:uid="{313F6A99-04D6-4068-A72A-7BAE9BBAFD31}"/>
  </bookViews>
  <sheets>
    <sheet name="Preissenkungen per 01.12.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2" i="1"/>
  <c r="I26" i="1"/>
  <c r="I27" i="1"/>
  <c r="I25" i="1"/>
  <c r="I21" i="1"/>
  <c r="I23" i="1"/>
  <c r="I28" i="1"/>
  <c r="G24" i="1"/>
  <c r="G22" i="1"/>
  <c r="G26" i="1"/>
  <c r="G27" i="1"/>
  <c r="G25" i="1"/>
  <c r="G21" i="1"/>
  <c r="G23" i="1"/>
  <c r="G29" i="1"/>
  <c r="I29" i="1"/>
  <c r="I40" i="1" l="1"/>
  <c r="G40" i="1"/>
  <c r="I42" i="1"/>
  <c r="G42" i="1"/>
  <c r="I41" i="1"/>
  <c r="G41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G28" i="1"/>
  <c r="I31" i="1"/>
  <c r="G31" i="1"/>
  <c r="I32" i="1"/>
  <c r="G32" i="1"/>
  <c r="I30" i="1"/>
  <c r="G30" i="1"/>
  <c r="I17" i="1"/>
  <c r="G17" i="1"/>
  <c r="I18" i="1"/>
  <c r="G18" i="1"/>
  <c r="I15" i="1"/>
  <c r="G15" i="1"/>
  <c r="I16" i="1"/>
  <c r="G16" i="1"/>
  <c r="I19" i="1"/>
  <c r="G19" i="1"/>
  <c r="I20" i="1"/>
  <c r="G20" i="1"/>
  <c r="I14" i="1"/>
  <c r="G14" i="1"/>
  <c r="I13" i="1"/>
  <c r="G13" i="1"/>
  <c r="I12" i="1"/>
  <c r="G12" i="1"/>
  <c r="I76" i="1"/>
  <c r="G76" i="1"/>
  <c r="I75" i="1"/>
  <c r="G75" i="1"/>
  <c r="I74" i="1"/>
  <c r="G74" i="1"/>
  <c r="I69" i="1"/>
  <c r="G69" i="1"/>
  <c r="G68" i="1"/>
  <c r="I73" i="1"/>
  <c r="G73" i="1"/>
  <c r="G72" i="1"/>
  <c r="I71" i="1"/>
  <c r="G71" i="1"/>
  <c r="G70" i="1"/>
  <c r="I62" i="1"/>
  <c r="G62" i="1"/>
  <c r="I63" i="1"/>
  <c r="G63" i="1"/>
  <c r="I66" i="1"/>
  <c r="G66" i="1"/>
  <c r="I67" i="1"/>
  <c r="G67" i="1"/>
  <c r="I64" i="1"/>
  <c r="G64" i="1"/>
  <c r="I65" i="1"/>
  <c r="G65" i="1"/>
  <c r="I60" i="1"/>
  <c r="G60" i="1"/>
  <c r="I58" i="1"/>
  <c r="G58" i="1"/>
  <c r="I59" i="1"/>
  <c r="G59" i="1"/>
  <c r="I61" i="1"/>
  <c r="G61" i="1"/>
  <c r="I56" i="1"/>
  <c r="G56" i="1"/>
  <c r="I54" i="1"/>
  <c r="G54" i="1"/>
  <c r="I55" i="1"/>
  <c r="G55" i="1"/>
  <c r="I57" i="1"/>
  <c r="G57" i="1"/>
  <c r="I53" i="1"/>
  <c r="G53" i="1"/>
  <c r="I52" i="1"/>
  <c r="G52" i="1"/>
  <c r="I51" i="1"/>
  <c r="G51" i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84" i="1"/>
  <c r="G84" i="1"/>
  <c r="I83" i="1"/>
  <c r="G83" i="1"/>
  <c r="I80" i="1"/>
  <c r="G80" i="1"/>
  <c r="I79" i="1"/>
  <c r="G79" i="1"/>
  <c r="I82" i="1"/>
  <c r="G82" i="1"/>
  <c r="I81" i="1"/>
  <c r="G81" i="1"/>
  <c r="I78" i="1"/>
  <c r="G78" i="1"/>
  <c r="I77" i="1"/>
  <c r="G77" i="1"/>
  <c r="I11" i="1"/>
  <c r="I85" i="1"/>
  <c r="I87" i="1"/>
  <c r="I86" i="1"/>
  <c r="I89" i="1"/>
  <c r="I88" i="1"/>
  <c r="I91" i="1"/>
  <c r="I90" i="1"/>
  <c r="I97" i="1"/>
  <c r="I96" i="1"/>
  <c r="I93" i="1"/>
  <c r="I92" i="1"/>
  <c r="I95" i="1"/>
  <c r="I94" i="1"/>
  <c r="I99" i="1"/>
  <c r="I98" i="1"/>
  <c r="I100" i="1"/>
  <c r="I101" i="1"/>
  <c r="I102" i="1"/>
  <c r="G102" i="1"/>
  <c r="G101" i="1"/>
  <c r="G100" i="1"/>
  <c r="G98" i="1"/>
  <c r="G99" i="1"/>
  <c r="G94" i="1"/>
  <c r="G95" i="1"/>
  <c r="G92" i="1"/>
  <c r="G93" i="1"/>
  <c r="G96" i="1"/>
  <c r="G97" i="1"/>
  <c r="G90" i="1"/>
  <c r="G11" i="1"/>
  <c r="G85" i="1"/>
  <c r="G87" i="1"/>
  <c r="G86" i="1"/>
  <c r="G89" i="1"/>
  <c r="G88" i="1"/>
  <c r="G91" i="1"/>
  <c r="I103" i="1" l="1"/>
  <c r="G103" i="1"/>
  <c r="I105" i="1" l="1"/>
</calcChain>
</file>

<file path=xl/sharedStrings.xml><?xml version="1.0" encoding="utf-8"?>
<sst xmlns="http://schemas.openxmlformats.org/spreadsheetml/2006/main" count="109" uniqueCount="107">
  <si>
    <t>Name:</t>
  </si>
  <si>
    <t>Datum:</t>
  </si>
  <si>
    <t>Adresse:</t>
  </si>
  <si>
    <t>Pharma-
code</t>
  </si>
  <si>
    <t>GMID</t>
  </si>
  <si>
    <t>Bezeichnung</t>
  </si>
  <si>
    <t>EFP alt
[ CHF ]</t>
  </si>
  <si>
    <t>EFP neu
[ CHF ]</t>
  </si>
  <si>
    <t>Senkung</t>
  </si>
  <si>
    <t>Lager-
bestand</t>
  </si>
  <si>
    <t>Differenz
[ CHF ]</t>
  </si>
  <si>
    <t>Total:</t>
  </si>
  <si>
    <t>Preissenkungen zum 01.12.2025 - Lagerwertverlust-Meldung</t>
  </si>
  <si>
    <t>Acetylcystein ZTV 200mg 30 BTA</t>
  </si>
  <si>
    <t>Acetylcystein ZTV 600mg 10 BTA</t>
  </si>
  <si>
    <t>Amiodarone ZTV 200mg 20 TAB</t>
  </si>
  <si>
    <t>Amiodarone ZTV 200mg 60 TAB</t>
  </si>
  <si>
    <t>Bisoprolol ZTV 10mg 100 TAB</t>
  </si>
  <si>
    <t>Bisoprolol ZTV 10mg 30 TAB</t>
  </si>
  <si>
    <t>Bisoprolol ZTV 2,5mg 100 TAB</t>
  </si>
  <si>
    <t>Bisoprolol ZTV 2,5mg 30 TAB</t>
  </si>
  <si>
    <t>Bisoprolol ZTV 5mg 100 TAB</t>
  </si>
  <si>
    <t>Bisoprolol ZTV 5mg 30 TAB</t>
  </si>
  <si>
    <t>Carvedilol ZTV 6,25mg 14 TAB</t>
  </si>
  <si>
    <t>Carvedilol ZTV 12,5mg 30 TAB</t>
  </si>
  <si>
    <t>Carvedilol ZTV 12,5mg 100 TAB</t>
  </si>
  <si>
    <t>Carvedilol ZTV 25mg 30 TAB</t>
  </si>
  <si>
    <t>Carvedilol ZTV 25mg 100 TAB</t>
  </si>
  <si>
    <t>Ciprofloxacin ZTV 250mg 10 FTA</t>
  </si>
  <si>
    <t>Ciprofloxacin ZTV 250mg 20 FTA</t>
  </si>
  <si>
    <t>Ciprofloxacin ZTV 500mg 10 FTA</t>
  </si>
  <si>
    <t>Ciprofloxacin ZTV 500mg 20 FTA</t>
  </si>
  <si>
    <t>Ciprofloxacin ZTV 750mg 20 FTA</t>
  </si>
  <si>
    <t>Clindamycin ZTV 150mg 16 KAP</t>
  </si>
  <si>
    <t>Clindamycin ZTV 300mg 16 KAP</t>
  </si>
  <si>
    <t>Co-Amoxicillin ZTV 500mg/125mg 20 FTA</t>
  </si>
  <si>
    <t>Co-Amoxicillin ZTV 875mg/125mg 20 FTA</t>
  </si>
  <si>
    <t>Co-Amoxicillin ZTV 875mg/125mg 12 FTA</t>
  </si>
  <si>
    <t>Doxazosin ZTV 4mg 28 RET</t>
  </si>
  <si>
    <t>Doxazosin ZTV 4mg 98 RET</t>
  </si>
  <si>
    <t>Doxazosin ZTV 8mg 28 RET</t>
  </si>
  <si>
    <t>Doxazosin ZTV 8mg 98 RET</t>
  </si>
  <si>
    <t>Hydroxychloroquine ZTV 200mg 30 FTA</t>
  </si>
  <si>
    <t>Irbesartan HCT ZTV 150mg/12,5mg 28 FTA</t>
  </si>
  <si>
    <t>Irbesartan HCT ZTV 150mg/12,5mg 98 FTA</t>
  </si>
  <si>
    <t>Irbesartan HCT ZTV 300mg/12,5mg 28 FTA</t>
  </si>
  <si>
    <t>Irbesartan HCT ZTV 300mg/12,5mg 98 FTA</t>
  </si>
  <si>
    <t>Irbesartan HCT ZTV 300mg/25mg 28 FTA</t>
  </si>
  <si>
    <t>Irbesartan HCT ZTV 300mg/25mg 98 FTA</t>
  </si>
  <si>
    <t>Lercanidipin ZTV 10mg 100 FTA</t>
  </si>
  <si>
    <t>Lercanidipin ZTV 10mg 30 FTA</t>
  </si>
  <si>
    <t>Lercanidipin ZTV 10mg 28 FTA</t>
  </si>
  <si>
    <t>Lercanidipin ZTV 10mg 98 FTA</t>
  </si>
  <si>
    <t>Lercanidipin ZTV 20mg 100 FTA</t>
  </si>
  <si>
    <t>Lercanidipin ZTV 20mg 30 FTA</t>
  </si>
  <si>
    <t>Lercanidipin ZTV 20mg 28 FTA</t>
  </si>
  <si>
    <t>Lercanidipin ZTV 20mg 98 FTA</t>
  </si>
  <si>
    <t>Lisinopril ZTV 10mg 100 TAB</t>
  </si>
  <si>
    <t>Lisinopril ZTV 10mg 30 TAB</t>
  </si>
  <si>
    <t>Lisinopril ZTV 20mg 100 TAB</t>
  </si>
  <si>
    <t>Lisinopril ZTV 20mg 30 TAB</t>
  </si>
  <si>
    <t>Lisinopril ZTV 5mg 100 TAB</t>
  </si>
  <si>
    <t>Lisinopril ZTV 5mg 30 TAB</t>
  </si>
  <si>
    <t>Losartan HCT ZTV 100mg/12,5 mg 28 FTA</t>
  </si>
  <si>
    <t>Losartan HCT ZTV 100mg/12,5 mg 98 FTA</t>
  </si>
  <si>
    <t>Losartan HCT ZTV 100mg/25 mg 28 FTA</t>
  </si>
  <si>
    <t>Losartan HCT ZTV 100mg/25 mg 98 FTA</t>
  </si>
  <si>
    <t>Losartan HCT ZTV 50mg/12,5 mg 28 FTA</t>
  </si>
  <si>
    <t>Losartan HCT ZTV 50mg/12,5 mg 98 FTA</t>
  </si>
  <si>
    <t>Metronidazole ZTV 500mg 10 Ovula</t>
  </si>
  <si>
    <t>Nebivolol ZTV 5mg 28 TAB</t>
  </si>
  <si>
    <t>Nebivolol ZTV 5mg 98 TAB</t>
  </si>
  <si>
    <t>Candesartan HCT ZTV 32mg/12,5mg 28 TAB</t>
  </si>
  <si>
    <t>Candesartan HCT ZTV 16mg/12,5mg 30 TAB</t>
  </si>
  <si>
    <t>Candesartan HCT ZTV 32mg/25mg 28 TAB</t>
  </si>
  <si>
    <t>Candesartan HCT ZTV 32mg/25mg 98 TAB</t>
  </si>
  <si>
    <t>Candesartan HCT ZTV 32mg/12,5mg 98 TAB</t>
  </si>
  <si>
    <t xml:space="preserve"> - </t>
  </si>
  <si>
    <t>Olmesartan Amlodipin ZTV 20mg/5mg 28 FTA</t>
  </si>
  <si>
    <t>Olmesartan Amlodipin ZTV 20mg/5mg 98 FTA</t>
  </si>
  <si>
    <t>Olmesartan Amlodipin ZTV 40mg/5mg 28 FTA</t>
  </si>
  <si>
    <t>Olmesartan Amlodipin ZTV 40mg/5mg 98 FTA</t>
  </si>
  <si>
    <t>Olmesartan Amlodipin ZTV 40mg/10mg 28 FTA</t>
  </si>
  <si>
    <t>Olmesartan Amlodipin ZTV 40mg/10mg 98 FTA</t>
  </si>
  <si>
    <t>Posaconazol ZTV 100mg 24 TAB</t>
  </si>
  <si>
    <t>Posaconazol ZTV 100mg 96 TAB</t>
  </si>
  <si>
    <t>Propranolol ZTV 10mg 60 FTA</t>
  </si>
  <si>
    <t>Propranolol ZTV 40mg 180 FTA</t>
  </si>
  <si>
    <t>Propranolol ZTV 40mg 60 FTA</t>
  </si>
  <si>
    <t>Propranolol ZTV 80mg 60 FTA</t>
  </si>
  <si>
    <t>Propranolol ZTV 80mg 180 FTA</t>
  </si>
  <si>
    <t>Ramipril ZTV 1,25mg 100 TAB</t>
  </si>
  <si>
    <t>Ramipril ZTV 1,25mg 20 TAB</t>
  </si>
  <si>
    <t>Ramipril ZTV 2,5mg 20 TAB</t>
  </si>
  <si>
    <t>Ramipril ZTV 2,5mg 100 TAB</t>
  </si>
  <si>
    <t>Ramipril ZTV 5mg 20 TAB</t>
  </si>
  <si>
    <t>Ramipril ZTV 5mg 100 TAB</t>
  </si>
  <si>
    <t>Ramipril ZTV 10mg 20 TAB</t>
  </si>
  <si>
    <t>Ramipril ZTV 10mg 100 TAB</t>
  </si>
  <si>
    <t>Sumatriptan ZTV 50mg 12 FTA</t>
  </si>
  <si>
    <t>Sumatriptan ZTV 50mg 6 FTA</t>
  </si>
  <si>
    <t>Valaciclovir ZTV 500mg 10 FTA</t>
  </si>
  <si>
    <t>Valaciclovir ZTV 500mg 30 FTA</t>
  </si>
  <si>
    <t>Valaciclovir ZTV 500mg 42 FTA</t>
  </si>
  <si>
    <t>Valaciclovir ZTV 500mg 90 FTA</t>
  </si>
  <si>
    <t>Candesartan HCT ZTV 16mg/12,5mg 100 TAB</t>
  </si>
  <si>
    <t>Candesartan HCT ZTV 8mg/12,5mg 100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</si>
</sst>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CHF-807]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D8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4" fillId="0" borderId="0" xfId="0" applyNumberFormat="1" applyFont="1" applyProtection="1"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1" fontId="4" fillId="0" borderId="2" xfId="0" applyNumberFormat="1" applyFont="1" applyBorder="1" applyAlignment="1" applyProtection="1">
      <alignment horizontal="left"/>
      <protection locked="0"/>
    </xf>
    <xf numFmtId="1" fontId="4" fillId="0" borderId="4" xfId="0" applyNumberFormat="1" applyFont="1" applyBorder="1" applyAlignment="1" applyProtection="1">
      <alignment horizontal="left"/>
      <protection locked="0"/>
    </xf>
    <xf numFmtId="1" fontId="4" fillId="0" borderId="4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1" fontId="4" fillId="0" borderId="6" xfId="0" applyNumberFormat="1" applyFont="1" applyBorder="1" applyProtection="1">
      <protection locked="0"/>
    </xf>
    <xf numFmtId="2" fontId="5" fillId="5" borderId="13" xfId="1" applyNumberFormat="1" applyFont="1" applyFill="1" applyBorder="1" applyAlignment="1" applyProtection="1">
      <alignment horizontal="center" vertical="center"/>
    </xf>
    <xf numFmtId="2" fontId="5" fillId="4" borderId="13" xfId="1" applyNumberFormat="1" applyFont="1" applyFill="1" applyBorder="1" applyAlignment="1" applyProtection="1">
      <alignment horizontal="center" vertical="center"/>
    </xf>
    <xf numFmtId="10" fontId="5" fillId="0" borderId="22" xfId="2" applyNumberFormat="1" applyFont="1" applyBorder="1" applyAlignment="1" applyProtection="1">
      <alignment horizontal="center"/>
    </xf>
    <xf numFmtId="0" fontId="5" fillId="4" borderId="13" xfId="0" applyFont="1" applyFill="1" applyBorder="1" applyAlignment="1" applyProtection="1">
      <alignment horizontal="center"/>
      <protection locked="0"/>
    </xf>
    <xf numFmtId="2" fontId="5" fillId="0" borderId="14" xfId="0" applyNumberFormat="1" applyFont="1" applyBorder="1" applyAlignment="1" applyProtection="1">
      <alignment horizontal="center"/>
      <protection locked="0"/>
    </xf>
    <xf numFmtId="2" fontId="5" fillId="5" borderId="17" xfId="1" applyNumberFormat="1" applyFont="1" applyFill="1" applyBorder="1" applyAlignment="1" applyProtection="1">
      <alignment horizontal="center" vertical="center"/>
    </xf>
    <xf numFmtId="2" fontId="5" fillId="4" borderId="17" xfId="1" applyNumberFormat="1" applyFont="1" applyFill="1" applyBorder="1" applyAlignment="1" applyProtection="1">
      <alignment horizontal="center" vertical="center"/>
    </xf>
    <xf numFmtId="10" fontId="5" fillId="0" borderId="17" xfId="2" applyNumberFormat="1" applyFont="1" applyBorder="1" applyAlignment="1" applyProtection="1">
      <alignment horizontal="center"/>
    </xf>
    <xf numFmtId="0" fontId="5" fillId="4" borderId="17" xfId="0" applyFont="1" applyFill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2" fontId="6" fillId="3" borderId="10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center"/>
      <protection locked="0"/>
    </xf>
    <xf numFmtId="165" fontId="6" fillId="0" borderId="16" xfId="0" applyNumberFormat="1" applyFont="1" applyBorder="1" applyAlignment="1" applyProtection="1">
      <alignment horizontal="center"/>
      <protection locked="0"/>
    </xf>
    <xf numFmtId="2" fontId="5" fillId="5" borderId="21" xfId="1" applyNumberFormat="1" applyFont="1" applyFill="1" applyBorder="1" applyAlignment="1" applyProtection="1">
      <alignment horizontal="center" vertical="center"/>
    </xf>
    <xf numFmtId="2" fontId="5" fillId="4" borderId="21" xfId="1" applyNumberFormat="1" applyFont="1" applyFill="1" applyBorder="1" applyAlignment="1" applyProtection="1">
      <alignment horizontal="center" vertical="center"/>
    </xf>
    <xf numFmtId="2" fontId="5" fillId="0" borderId="19" xfId="0" applyNumberFormat="1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10" fontId="5" fillId="0" borderId="17" xfId="2" applyNumberFormat="1" applyFont="1" applyFill="1" applyBorder="1" applyAlignment="1" applyProtection="1">
      <alignment horizontal="center"/>
    </xf>
    <xf numFmtId="1" fontId="4" fillId="0" borderId="7" xfId="0" applyNumberFormat="1" applyFont="1" applyBorder="1" applyAlignment="1" applyProtection="1">
      <alignment horizontal="center"/>
      <protection locked="0"/>
    </xf>
    <xf numFmtId="1" fontId="4" fillId="0" borderId="8" xfId="0" applyNumberFormat="1" applyFont="1" applyBorder="1" applyAlignment="1" applyProtection="1">
      <alignment horizontal="center"/>
      <protection locked="0"/>
    </xf>
    <xf numFmtId="1" fontId="3" fillId="2" borderId="0" xfId="0" applyNumberFormat="1" applyFont="1" applyFill="1" applyAlignment="1" applyProtection="1">
      <alignment horizontal="center"/>
      <protection locked="0"/>
    </xf>
    <xf numFmtId="1" fontId="4" fillId="0" borderId="2" xfId="0" applyNumberFormat="1" applyFont="1" applyBorder="1" applyAlignment="1" applyProtection="1">
      <alignment horizont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1" fontId="4" fillId="0" borderId="3" xfId="0" applyNumberFormat="1" applyFont="1" applyBorder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1" fontId="4" fillId="0" borderId="5" xfId="0" applyNumberFormat="1" applyFont="1" applyBorder="1" applyAlignment="1" applyProtection="1">
      <alignment horizontal="center"/>
      <protection locked="0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D639E-0802-45AB-AB3A-767D877C73D3}">
  <dimension ref="B1:K105"/>
  <sheetViews>
    <sheetView tabSelected="1" topLeftCell="A89" zoomScaleNormal="100" workbookViewId="0">
      <selection activeCell="I22" sqref="I22"/>
    </sheetView>
  </sheetViews>
  <sheetFormatPr baseColWidth="10" defaultColWidth="11.42578125" defaultRowHeight="15" x14ac:dyDescent="0.25"/>
  <cols>
    <col min="1" max="1" width="2.140625" style="1" customWidth="1"/>
    <col min="2" max="3" width="10" style="1" customWidth="1"/>
    <col min="4" max="4" width="59" style="1" customWidth="1"/>
    <col min="5" max="5" width="10.7109375" style="2" customWidth="1"/>
    <col min="6" max="7" width="10.7109375" style="1" customWidth="1"/>
    <col min="8" max="9" width="14.28515625" style="1" customWidth="1"/>
    <col min="10" max="10" width="2.140625" style="1" customWidth="1"/>
    <col min="11" max="11" width="22.28515625" style="1" bestFit="1" customWidth="1"/>
    <col min="12" max="16384" width="11.42578125" style="1"/>
  </cols>
  <sheetData>
    <row r="1" spans="2:11" ht="11.25" customHeight="1" x14ac:dyDescent="0.25"/>
    <row r="2" spans="2:11" ht="26.25" x14ac:dyDescent="0.4">
      <c r="B2" s="42" t="s">
        <v>12</v>
      </c>
      <c r="C2" s="42"/>
      <c r="D2" s="42"/>
      <c r="E2" s="42"/>
      <c r="F2" s="42"/>
      <c r="G2" s="42"/>
      <c r="H2" s="42"/>
      <c r="I2" s="42"/>
    </row>
    <row r="3" spans="2:11" ht="15.75" thickBot="1" x14ac:dyDescent="0.3">
      <c r="B3" s="3"/>
      <c r="C3" s="3"/>
      <c r="D3" s="3"/>
      <c r="E3" s="4"/>
      <c r="F3" s="3"/>
      <c r="G3" s="3"/>
      <c r="H3" s="3"/>
      <c r="I3" s="3"/>
    </row>
    <row r="4" spans="2:11" x14ac:dyDescent="0.25">
      <c r="B4" s="5" t="s">
        <v>0</v>
      </c>
      <c r="C4" s="43"/>
      <c r="D4" s="43"/>
      <c r="E4" s="43"/>
      <c r="F4" s="43"/>
      <c r="G4" s="6" t="s">
        <v>1</v>
      </c>
      <c r="H4" s="44"/>
      <c r="I4" s="45"/>
    </row>
    <row r="5" spans="2:11" x14ac:dyDescent="0.25">
      <c r="B5" s="7" t="s">
        <v>2</v>
      </c>
      <c r="C5" s="46"/>
      <c r="D5" s="46"/>
      <c r="E5" s="46"/>
      <c r="F5" s="46"/>
      <c r="G5" s="46"/>
      <c r="H5" s="46"/>
      <c r="I5" s="47"/>
    </row>
    <row r="6" spans="2:11" x14ac:dyDescent="0.25">
      <c r="B6" s="8"/>
      <c r="C6" s="46"/>
      <c r="D6" s="46"/>
      <c r="E6" s="46"/>
      <c r="F6" s="46"/>
      <c r="G6" s="46"/>
      <c r="H6" s="46"/>
      <c r="I6" s="47"/>
      <c r="K6" s="9"/>
    </row>
    <row r="7" spans="2:11" x14ac:dyDescent="0.25">
      <c r="B7" s="8"/>
      <c r="C7" s="46"/>
      <c r="D7" s="46"/>
      <c r="E7" s="46"/>
      <c r="F7" s="46"/>
      <c r="G7" s="46"/>
      <c r="H7" s="46"/>
      <c r="I7" s="47"/>
    </row>
    <row r="8" spans="2:11" ht="15.75" thickBot="1" x14ac:dyDescent="0.3">
      <c r="B8" s="10"/>
      <c r="C8" s="40"/>
      <c r="D8" s="40"/>
      <c r="E8" s="40"/>
      <c r="F8" s="40"/>
      <c r="G8" s="40"/>
      <c r="H8" s="40"/>
      <c r="I8" s="41"/>
    </row>
    <row r="9" spans="2:11" ht="15.75" thickBot="1" x14ac:dyDescent="0.3"/>
    <row r="10" spans="2:11" ht="30" x14ac:dyDescent="0.25">
      <c r="B10" s="22" t="s">
        <v>3</v>
      </c>
      <c r="C10" s="23" t="s">
        <v>4</v>
      </c>
      <c r="D10" s="23" t="s">
        <v>5</v>
      </c>
      <c r="E10" s="24" t="s">
        <v>6</v>
      </c>
      <c r="F10" s="24" t="s">
        <v>7</v>
      </c>
      <c r="G10" s="24" t="s">
        <v>8</v>
      </c>
      <c r="H10" s="24" t="s">
        <v>9</v>
      </c>
      <c r="I10" s="25" t="s">
        <v>10</v>
      </c>
    </row>
    <row r="11" spans="2:11" x14ac:dyDescent="0.25">
      <c r="B11" s="33">
        <v>7778106</v>
      </c>
      <c r="C11" s="32">
        <v>904756</v>
      </c>
      <c r="D11" s="26" t="s">
        <v>13</v>
      </c>
      <c r="E11" s="16">
        <v>2.84</v>
      </c>
      <c r="F11" s="17">
        <v>2.2599999999999998</v>
      </c>
      <c r="G11" s="18">
        <f t="shared" ref="G11:G91" si="0">1-F11/E11</f>
        <v>0.20422535211267612</v>
      </c>
      <c r="H11" s="19"/>
      <c r="I11" s="31">
        <f t="shared" ref="I11:I102" si="1">(E11-F11)*H11</f>
        <v>0</v>
      </c>
    </row>
    <row r="12" spans="2:11" x14ac:dyDescent="0.25">
      <c r="B12" s="33">
        <v>7778108</v>
      </c>
      <c r="C12" s="32">
        <v>904757</v>
      </c>
      <c r="D12" s="26" t="s">
        <v>14</v>
      </c>
      <c r="E12" s="16">
        <v>3.14</v>
      </c>
      <c r="F12" s="17">
        <v>2.5</v>
      </c>
      <c r="G12" s="18">
        <f t="shared" ref="G12:G42" si="2">1-F12/E12</f>
        <v>0.20382165605095548</v>
      </c>
      <c r="H12" s="19"/>
      <c r="I12" s="31">
        <f t="shared" ref="I12:I42" si="3">(E12-F12)*H12</f>
        <v>0</v>
      </c>
    </row>
    <row r="13" spans="2:11" x14ac:dyDescent="0.25">
      <c r="B13" s="33">
        <v>5078567</v>
      </c>
      <c r="C13" s="32">
        <v>195976</v>
      </c>
      <c r="D13" s="26" t="s">
        <v>15</v>
      </c>
      <c r="E13" s="16">
        <v>7.59</v>
      </c>
      <c r="F13" s="17">
        <v>7.04</v>
      </c>
      <c r="G13" s="18">
        <f t="shared" si="2"/>
        <v>7.2463768115942018E-2</v>
      </c>
      <c r="H13" s="19"/>
      <c r="I13" s="31">
        <f t="shared" si="3"/>
        <v>0</v>
      </c>
    </row>
    <row r="14" spans="2:11" x14ac:dyDescent="0.25">
      <c r="B14" s="33">
        <v>5078573</v>
      </c>
      <c r="C14" s="32">
        <v>195975</v>
      </c>
      <c r="D14" s="26" t="s">
        <v>16</v>
      </c>
      <c r="E14" s="16">
        <v>15.69</v>
      </c>
      <c r="F14" s="17">
        <v>14.56</v>
      </c>
      <c r="G14" s="18">
        <f t="shared" si="2"/>
        <v>7.202039515615033E-2</v>
      </c>
      <c r="H14" s="19"/>
      <c r="I14" s="31">
        <f t="shared" si="3"/>
        <v>0</v>
      </c>
    </row>
    <row r="15" spans="2:11" x14ac:dyDescent="0.25">
      <c r="B15" s="33">
        <v>1045285</v>
      </c>
      <c r="C15" s="32">
        <v>932481</v>
      </c>
      <c r="D15" s="26" t="s">
        <v>20</v>
      </c>
      <c r="E15" s="16">
        <v>2.75</v>
      </c>
      <c r="F15" s="17">
        <v>2.12</v>
      </c>
      <c r="G15" s="18">
        <f>1-F15/E15</f>
        <v>0.22909090909090901</v>
      </c>
      <c r="H15" s="19"/>
      <c r="I15" s="31">
        <f>(E15-F15)*H15</f>
        <v>0</v>
      </c>
    </row>
    <row r="16" spans="2:11" x14ac:dyDescent="0.25">
      <c r="B16" s="34">
        <v>1045287</v>
      </c>
      <c r="C16" s="35">
        <v>904908</v>
      </c>
      <c r="D16" s="26" t="s">
        <v>19</v>
      </c>
      <c r="E16" s="29">
        <v>7.04</v>
      </c>
      <c r="F16" s="30">
        <v>5.42</v>
      </c>
      <c r="G16" s="18">
        <f>1-F16/E16</f>
        <v>0.23011363636363635</v>
      </c>
      <c r="H16" s="19"/>
      <c r="I16" s="31">
        <f>(E16-F16)*H16</f>
        <v>0</v>
      </c>
    </row>
    <row r="17" spans="2:9" x14ac:dyDescent="0.25">
      <c r="B17" s="33">
        <v>1045288</v>
      </c>
      <c r="C17" s="32">
        <v>932499</v>
      </c>
      <c r="D17" s="26" t="s">
        <v>22</v>
      </c>
      <c r="E17" s="16">
        <v>4.37</v>
      </c>
      <c r="F17" s="17">
        <v>3.37</v>
      </c>
      <c r="G17" s="18">
        <f>1-F17/E17</f>
        <v>0.22883295194508013</v>
      </c>
      <c r="H17" s="19"/>
      <c r="I17" s="31">
        <f>(E17-F17)*H17</f>
        <v>0</v>
      </c>
    </row>
    <row r="18" spans="2:9" x14ac:dyDescent="0.25">
      <c r="B18" s="33">
        <v>1045290</v>
      </c>
      <c r="C18" s="32">
        <v>904909</v>
      </c>
      <c r="D18" s="26" t="s">
        <v>21</v>
      </c>
      <c r="E18" s="16">
        <v>12.05</v>
      </c>
      <c r="F18" s="17">
        <v>9.2799999999999994</v>
      </c>
      <c r="G18" s="18">
        <f>1-F18/E18</f>
        <v>0.22987551867219924</v>
      </c>
      <c r="H18" s="19"/>
      <c r="I18" s="31">
        <f>(E18-F18)*H18</f>
        <v>0</v>
      </c>
    </row>
    <row r="19" spans="2:9" x14ac:dyDescent="0.25">
      <c r="B19" s="33">
        <v>1045291</v>
      </c>
      <c r="C19" s="32">
        <v>932482</v>
      </c>
      <c r="D19" s="26" t="s">
        <v>18</v>
      </c>
      <c r="E19" s="16">
        <v>7.82</v>
      </c>
      <c r="F19" s="17">
        <v>6.02</v>
      </c>
      <c r="G19" s="18">
        <f>1-F19/E19</f>
        <v>0.2301790281329924</v>
      </c>
      <c r="H19" s="19"/>
      <c r="I19" s="31">
        <f>(E19-F19)*H19</f>
        <v>0</v>
      </c>
    </row>
    <row r="20" spans="2:9" x14ac:dyDescent="0.25">
      <c r="B20" s="33">
        <v>1045293</v>
      </c>
      <c r="C20" s="32">
        <v>904910</v>
      </c>
      <c r="D20" s="26" t="s">
        <v>17</v>
      </c>
      <c r="E20" s="16">
        <v>22.15</v>
      </c>
      <c r="F20" s="17">
        <v>17.059999999999999</v>
      </c>
      <c r="G20" s="18">
        <f t="shared" si="2"/>
        <v>0.22979683972911968</v>
      </c>
      <c r="H20" s="19"/>
      <c r="I20" s="31">
        <f t="shared" si="3"/>
        <v>0</v>
      </c>
    </row>
    <row r="21" spans="2:9" x14ac:dyDescent="0.25">
      <c r="B21" s="33">
        <v>7786945</v>
      </c>
      <c r="C21" s="32">
        <v>669628</v>
      </c>
      <c r="D21" s="26" t="s">
        <v>106</v>
      </c>
      <c r="E21" s="16">
        <v>25.59</v>
      </c>
      <c r="F21" s="17">
        <v>20.73</v>
      </c>
      <c r="G21" s="39">
        <f>1-F21/E21</f>
        <v>0.18991793669402113</v>
      </c>
      <c r="H21" s="19"/>
      <c r="I21" s="31">
        <f>(E21-F21)*H21</f>
        <v>0</v>
      </c>
    </row>
    <row r="22" spans="2:9" x14ac:dyDescent="0.25">
      <c r="B22" s="33">
        <v>7786947</v>
      </c>
      <c r="C22" s="32">
        <v>669624</v>
      </c>
      <c r="D22" s="26" t="s">
        <v>73</v>
      </c>
      <c r="E22" s="16">
        <v>10.19</v>
      </c>
      <c r="F22" s="17">
        <v>8.26</v>
      </c>
      <c r="G22" s="39">
        <f>1-F22/E22</f>
        <v>0.18940137389597644</v>
      </c>
      <c r="H22" s="19"/>
      <c r="I22" s="31">
        <f>(E22-F22)*H22</f>
        <v>0</v>
      </c>
    </row>
    <row r="23" spans="2:9" x14ac:dyDescent="0.25">
      <c r="B23" s="33">
        <v>7786949</v>
      </c>
      <c r="C23" s="32">
        <v>669623</v>
      </c>
      <c r="D23" s="26" t="s">
        <v>105</v>
      </c>
      <c r="E23" s="16">
        <v>33.869999999999997</v>
      </c>
      <c r="F23" s="17">
        <v>27.44</v>
      </c>
      <c r="G23" s="39">
        <f>1-F23/E23</f>
        <v>0.18984351933864763</v>
      </c>
      <c r="H23" s="19"/>
      <c r="I23" s="31">
        <f>(E23-F23)*H23</f>
        <v>0</v>
      </c>
    </row>
    <row r="24" spans="2:9" x14ac:dyDescent="0.25">
      <c r="B24" s="33">
        <v>7786950</v>
      </c>
      <c r="C24" s="32">
        <v>905001</v>
      </c>
      <c r="D24" s="26" t="s">
        <v>72</v>
      </c>
      <c r="E24" s="16">
        <v>11.01</v>
      </c>
      <c r="F24" s="17">
        <v>8.92</v>
      </c>
      <c r="G24" s="39">
        <f t="shared" si="2"/>
        <v>0.18982742960944599</v>
      </c>
      <c r="H24" s="19"/>
      <c r="I24" s="31">
        <f t="shared" si="3"/>
        <v>0</v>
      </c>
    </row>
    <row r="25" spans="2:9" x14ac:dyDescent="0.25">
      <c r="B25" s="33">
        <v>7786952</v>
      </c>
      <c r="C25" s="32">
        <v>904883</v>
      </c>
      <c r="D25" s="26" t="s">
        <v>76</v>
      </c>
      <c r="E25" s="16">
        <v>37.380000000000003</v>
      </c>
      <c r="F25" s="17">
        <v>30.28</v>
      </c>
      <c r="G25" s="39">
        <f>1-F25/E25</f>
        <v>0.18994114499732484</v>
      </c>
      <c r="H25" s="19"/>
      <c r="I25" s="31">
        <f>(E25-F25)*H25</f>
        <v>0</v>
      </c>
    </row>
    <row r="26" spans="2:9" x14ac:dyDescent="0.25">
      <c r="B26" s="33">
        <v>7786953</v>
      </c>
      <c r="C26" s="32">
        <v>905002</v>
      </c>
      <c r="D26" s="26" t="s">
        <v>74</v>
      </c>
      <c r="E26" s="16">
        <v>11.01</v>
      </c>
      <c r="F26" s="17">
        <v>8.92</v>
      </c>
      <c r="G26" s="39">
        <f t="shared" si="2"/>
        <v>0.18982742960944599</v>
      </c>
      <c r="H26" s="19"/>
      <c r="I26" s="31">
        <f t="shared" si="3"/>
        <v>0</v>
      </c>
    </row>
    <row r="27" spans="2:9" x14ac:dyDescent="0.25">
      <c r="B27" s="33">
        <v>7786955</v>
      </c>
      <c r="C27" s="32">
        <v>904884</v>
      </c>
      <c r="D27" s="26" t="s">
        <v>75</v>
      </c>
      <c r="E27" s="16">
        <v>37.380000000000003</v>
      </c>
      <c r="F27" s="17">
        <v>30.28</v>
      </c>
      <c r="G27" s="39">
        <f t="shared" si="2"/>
        <v>0.18994114499732484</v>
      </c>
      <c r="H27" s="19"/>
      <c r="I27" s="31">
        <f t="shared" si="3"/>
        <v>0</v>
      </c>
    </row>
    <row r="28" spans="2:9" x14ac:dyDescent="0.25">
      <c r="B28" s="33">
        <v>7778110</v>
      </c>
      <c r="C28" s="32">
        <v>904814</v>
      </c>
      <c r="D28" s="26" t="s">
        <v>23</v>
      </c>
      <c r="E28" s="16">
        <v>1</v>
      </c>
      <c r="F28" s="17">
        <v>0.86</v>
      </c>
      <c r="G28" s="18">
        <f>1-F28/E28</f>
        <v>0.14000000000000001</v>
      </c>
      <c r="H28" s="19"/>
      <c r="I28" s="31">
        <f t="shared" si="3"/>
        <v>0</v>
      </c>
    </row>
    <row r="29" spans="2:9" x14ac:dyDescent="0.25">
      <c r="B29" s="33">
        <v>7778112</v>
      </c>
      <c r="C29" s="32">
        <v>904953</v>
      </c>
      <c r="D29" s="26" t="s">
        <v>24</v>
      </c>
      <c r="E29" s="16">
        <v>7.41</v>
      </c>
      <c r="F29" s="17">
        <v>6.39</v>
      </c>
      <c r="G29" s="18">
        <f>1-F29/E29</f>
        <v>0.13765182186234826</v>
      </c>
      <c r="H29" s="19"/>
      <c r="I29" s="31">
        <f>(E29-F29)*H29</f>
        <v>0</v>
      </c>
    </row>
    <row r="30" spans="2:9" x14ac:dyDescent="0.25">
      <c r="B30" s="33">
        <v>7778113</v>
      </c>
      <c r="C30" s="32">
        <v>904815</v>
      </c>
      <c r="D30" s="26" t="s">
        <v>25</v>
      </c>
      <c r="E30" s="16">
        <v>17.25</v>
      </c>
      <c r="F30" s="17">
        <v>14.88</v>
      </c>
      <c r="G30" s="18">
        <f t="shared" si="2"/>
        <v>0.13739130434782609</v>
      </c>
      <c r="H30" s="19"/>
      <c r="I30" s="31">
        <f t="shared" si="3"/>
        <v>0</v>
      </c>
    </row>
    <row r="31" spans="2:9" x14ac:dyDescent="0.25">
      <c r="B31" s="33">
        <v>7778115</v>
      </c>
      <c r="C31" s="32">
        <v>904954</v>
      </c>
      <c r="D31" s="26" t="s">
        <v>26</v>
      </c>
      <c r="E31" s="16">
        <v>11.18</v>
      </c>
      <c r="F31" s="17">
        <v>9.64</v>
      </c>
      <c r="G31" s="18">
        <f>1-F31/E31</f>
        <v>0.13774597495527718</v>
      </c>
      <c r="H31" s="19"/>
      <c r="I31" s="31">
        <f>(E31-F31)*H31</f>
        <v>0</v>
      </c>
    </row>
    <row r="32" spans="2:9" x14ac:dyDescent="0.25">
      <c r="B32" s="33">
        <v>7778116</v>
      </c>
      <c r="C32" s="32">
        <v>904816</v>
      </c>
      <c r="D32" s="26" t="s">
        <v>27</v>
      </c>
      <c r="E32" s="16">
        <v>34.340000000000003</v>
      </c>
      <c r="F32" s="17">
        <v>29.62</v>
      </c>
      <c r="G32" s="18">
        <f t="shared" si="2"/>
        <v>0.13744903902154926</v>
      </c>
      <c r="H32" s="19"/>
      <c r="I32" s="31">
        <f t="shared" si="3"/>
        <v>0</v>
      </c>
    </row>
    <row r="33" spans="2:9" x14ac:dyDescent="0.25">
      <c r="B33" s="33">
        <v>7774711</v>
      </c>
      <c r="C33" s="32">
        <v>904784</v>
      </c>
      <c r="D33" s="26" t="s">
        <v>28</v>
      </c>
      <c r="E33" s="16">
        <v>6.3</v>
      </c>
      <c r="F33" s="17">
        <v>4.45</v>
      </c>
      <c r="G33" s="18">
        <f t="shared" si="2"/>
        <v>0.29365079365079361</v>
      </c>
      <c r="H33" s="19"/>
      <c r="I33" s="31">
        <f t="shared" si="3"/>
        <v>0</v>
      </c>
    </row>
    <row r="34" spans="2:9" x14ac:dyDescent="0.25">
      <c r="B34" s="33">
        <v>7774712</v>
      </c>
      <c r="C34" s="32">
        <v>904930</v>
      </c>
      <c r="D34" s="26" t="s">
        <v>29</v>
      </c>
      <c r="E34" s="16">
        <v>10.19</v>
      </c>
      <c r="F34" s="17">
        <v>7.2</v>
      </c>
      <c r="G34" s="18">
        <f t="shared" si="2"/>
        <v>0.29342492639842976</v>
      </c>
      <c r="H34" s="19"/>
      <c r="I34" s="31">
        <f t="shared" si="3"/>
        <v>0</v>
      </c>
    </row>
    <row r="35" spans="2:9" x14ac:dyDescent="0.25">
      <c r="B35" s="33">
        <v>7774713</v>
      </c>
      <c r="C35" s="32">
        <v>904785</v>
      </c>
      <c r="D35" s="26" t="s">
        <v>30</v>
      </c>
      <c r="E35" s="16">
        <v>9.07</v>
      </c>
      <c r="F35" s="17">
        <v>6.41</v>
      </c>
      <c r="G35" s="18">
        <f t="shared" si="2"/>
        <v>0.29327453142227122</v>
      </c>
      <c r="H35" s="19"/>
      <c r="I35" s="31">
        <f t="shared" si="3"/>
        <v>0</v>
      </c>
    </row>
    <row r="36" spans="2:9" x14ac:dyDescent="0.25">
      <c r="B36" s="33">
        <v>7774714</v>
      </c>
      <c r="C36" s="32">
        <v>904931</v>
      </c>
      <c r="D36" s="26" t="s">
        <v>31</v>
      </c>
      <c r="E36" s="16">
        <v>19.47</v>
      </c>
      <c r="F36" s="17">
        <v>13.75</v>
      </c>
      <c r="G36" s="18">
        <f t="shared" si="2"/>
        <v>0.29378531073446323</v>
      </c>
      <c r="H36" s="19"/>
      <c r="I36" s="31">
        <f t="shared" si="3"/>
        <v>0</v>
      </c>
    </row>
    <row r="37" spans="2:9" x14ac:dyDescent="0.25">
      <c r="B37" s="33">
        <v>7774715</v>
      </c>
      <c r="C37" s="32">
        <v>904786</v>
      </c>
      <c r="D37" s="26" t="s">
        <v>32</v>
      </c>
      <c r="E37" s="16">
        <v>27.68</v>
      </c>
      <c r="F37" s="17">
        <v>19.55</v>
      </c>
      <c r="G37" s="18">
        <f t="shared" si="2"/>
        <v>0.29371387283236994</v>
      </c>
      <c r="H37" s="19"/>
      <c r="I37" s="31">
        <f t="shared" si="3"/>
        <v>0</v>
      </c>
    </row>
    <row r="38" spans="2:9" x14ac:dyDescent="0.25">
      <c r="B38" s="33">
        <v>6134606</v>
      </c>
      <c r="C38" s="32">
        <v>920653</v>
      </c>
      <c r="D38" s="26" t="s">
        <v>33</v>
      </c>
      <c r="E38" s="16">
        <v>7.65</v>
      </c>
      <c r="F38" s="17">
        <v>4.96</v>
      </c>
      <c r="G38" s="18">
        <f t="shared" si="2"/>
        <v>0.35163398692810466</v>
      </c>
      <c r="H38" s="19"/>
      <c r="I38" s="31">
        <f t="shared" si="3"/>
        <v>0</v>
      </c>
    </row>
    <row r="39" spans="2:9" x14ac:dyDescent="0.25">
      <c r="B39" s="33">
        <v>6134612</v>
      </c>
      <c r="C39" s="32">
        <v>920721</v>
      </c>
      <c r="D39" s="26" t="s">
        <v>34</v>
      </c>
      <c r="E39" s="16">
        <v>11.76</v>
      </c>
      <c r="F39" s="17">
        <v>7.63</v>
      </c>
      <c r="G39" s="18">
        <f t="shared" si="2"/>
        <v>0.35119047619047616</v>
      </c>
      <c r="H39" s="19"/>
      <c r="I39" s="31">
        <f t="shared" si="3"/>
        <v>0</v>
      </c>
    </row>
    <row r="40" spans="2:9" x14ac:dyDescent="0.25">
      <c r="B40" s="34">
        <v>7771645</v>
      </c>
      <c r="C40" s="35">
        <v>904196</v>
      </c>
      <c r="D40" s="26" t="s">
        <v>35</v>
      </c>
      <c r="E40" s="29">
        <v>13.99</v>
      </c>
      <c r="F40" s="30">
        <v>8.83</v>
      </c>
      <c r="G40" s="18">
        <f>1-F40/E40</f>
        <v>0.36883488205861326</v>
      </c>
      <c r="H40" s="19"/>
      <c r="I40" s="31">
        <f>(E40-F40)*H40</f>
        <v>0</v>
      </c>
    </row>
    <row r="41" spans="2:9" x14ac:dyDescent="0.25">
      <c r="B41" s="33">
        <v>7771646</v>
      </c>
      <c r="C41" s="32">
        <v>904197</v>
      </c>
      <c r="D41" s="26" t="s">
        <v>37</v>
      </c>
      <c r="E41" s="16">
        <v>13.51</v>
      </c>
      <c r="F41" s="17">
        <v>8.5299999999999994</v>
      </c>
      <c r="G41" s="18">
        <f t="shared" si="2"/>
        <v>0.36861584011843085</v>
      </c>
      <c r="H41" s="19"/>
      <c r="I41" s="31">
        <f t="shared" si="3"/>
        <v>0</v>
      </c>
    </row>
    <row r="42" spans="2:9" x14ac:dyDescent="0.25">
      <c r="B42" s="33">
        <v>7771647</v>
      </c>
      <c r="C42" s="32">
        <v>904198</v>
      </c>
      <c r="D42" s="26" t="s">
        <v>36</v>
      </c>
      <c r="E42" s="16">
        <v>20.170000000000002</v>
      </c>
      <c r="F42" s="17">
        <v>12.73</v>
      </c>
      <c r="G42" s="18">
        <f t="shared" si="2"/>
        <v>0.36886465047099659</v>
      </c>
      <c r="H42" s="19"/>
      <c r="I42" s="31">
        <f t="shared" si="3"/>
        <v>0</v>
      </c>
    </row>
    <row r="43" spans="2:9" x14ac:dyDescent="0.25">
      <c r="B43" s="33">
        <v>7832857</v>
      </c>
      <c r="C43" s="32">
        <v>923967</v>
      </c>
      <c r="D43" s="26" t="s">
        <v>38</v>
      </c>
      <c r="E43" s="16">
        <v>8.92</v>
      </c>
      <c r="F43" s="17">
        <v>7.81</v>
      </c>
      <c r="G43" s="18">
        <f t="shared" si="0"/>
        <v>0.12443946188340815</v>
      </c>
      <c r="H43" s="19"/>
      <c r="I43" s="31">
        <f t="shared" si="1"/>
        <v>0</v>
      </c>
    </row>
    <row r="44" spans="2:9" x14ac:dyDescent="0.25">
      <c r="B44" s="33">
        <v>7832858</v>
      </c>
      <c r="C44" s="32">
        <v>923968</v>
      </c>
      <c r="D44" s="26" t="s">
        <v>39</v>
      </c>
      <c r="E44" s="16">
        <v>29.08</v>
      </c>
      <c r="F44" s="17">
        <v>25.45</v>
      </c>
      <c r="G44" s="18">
        <f t="shared" si="0"/>
        <v>0.12482806052269602</v>
      </c>
      <c r="H44" s="19"/>
      <c r="I44" s="31">
        <f t="shared" si="1"/>
        <v>0</v>
      </c>
    </row>
    <row r="45" spans="2:9" x14ac:dyDescent="0.25">
      <c r="B45" s="33">
        <v>7832859</v>
      </c>
      <c r="C45" s="32">
        <v>923999</v>
      </c>
      <c r="D45" s="26" t="s">
        <v>40</v>
      </c>
      <c r="E45" s="16">
        <v>11.58</v>
      </c>
      <c r="F45" s="17">
        <v>10.130000000000001</v>
      </c>
      <c r="G45" s="18">
        <f t="shared" si="0"/>
        <v>0.12521588946459405</v>
      </c>
      <c r="H45" s="19"/>
      <c r="I45" s="31">
        <f t="shared" si="1"/>
        <v>0</v>
      </c>
    </row>
    <row r="46" spans="2:9" x14ac:dyDescent="0.25">
      <c r="B46" s="33">
        <v>7832860</v>
      </c>
      <c r="C46" s="32">
        <v>924000</v>
      </c>
      <c r="D46" s="26" t="s">
        <v>41</v>
      </c>
      <c r="E46" s="16">
        <v>42.59</v>
      </c>
      <c r="F46" s="17">
        <v>37.270000000000003</v>
      </c>
      <c r="G46" s="18">
        <f t="shared" si="0"/>
        <v>0.12491195116224463</v>
      </c>
      <c r="H46" s="19"/>
      <c r="I46" s="31">
        <f t="shared" si="1"/>
        <v>0</v>
      </c>
    </row>
    <row r="47" spans="2:9" x14ac:dyDescent="0.25">
      <c r="B47" s="33">
        <v>4951761</v>
      </c>
      <c r="C47" s="32">
        <v>491350</v>
      </c>
      <c r="D47" s="26" t="s">
        <v>42</v>
      </c>
      <c r="E47" s="16">
        <v>3.39</v>
      </c>
      <c r="F47" s="17">
        <v>2.66</v>
      </c>
      <c r="G47" s="18">
        <f t="shared" si="0"/>
        <v>0.21533923303834812</v>
      </c>
      <c r="H47" s="19"/>
      <c r="I47" s="31">
        <f t="shared" si="1"/>
        <v>0</v>
      </c>
    </row>
    <row r="48" spans="2:9" x14ac:dyDescent="0.25">
      <c r="B48" s="33">
        <v>5844814</v>
      </c>
      <c r="C48" s="32">
        <v>921621</v>
      </c>
      <c r="D48" s="26" t="s">
        <v>43</v>
      </c>
      <c r="E48" s="16">
        <v>9.2899999999999991</v>
      </c>
      <c r="F48" s="17">
        <v>6.89</v>
      </c>
      <c r="G48" s="18">
        <f t="shared" si="0"/>
        <v>0.25834230355220666</v>
      </c>
      <c r="H48" s="19"/>
      <c r="I48" s="31">
        <f t="shared" si="1"/>
        <v>0</v>
      </c>
    </row>
    <row r="49" spans="2:9" x14ac:dyDescent="0.25">
      <c r="B49" s="33">
        <v>5844820</v>
      </c>
      <c r="C49" s="32">
        <v>921516</v>
      </c>
      <c r="D49" s="26" t="s">
        <v>44</v>
      </c>
      <c r="E49" s="16">
        <v>29.99</v>
      </c>
      <c r="F49" s="17">
        <v>22.23</v>
      </c>
      <c r="G49" s="18">
        <f t="shared" si="0"/>
        <v>0.25875291763921304</v>
      </c>
      <c r="H49" s="19"/>
      <c r="I49" s="31">
        <f t="shared" si="1"/>
        <v>0</v>
      </c>
    </row>
    <row r="50" spans="2:9" x14ac:dyDescent="0.25">
      <c r="B50" s="33">
        <v>5844843</v>
      </c>
      <c r="C50" s="32">
        <v>635807</v>
      </c>
      <c r="D50" s="26" t="s">
        <v>45</v>
      </c>
      <c r="E50" s="16">
        <v>12.55</v>
      </c>
      <c r="F50" s="17">
        <v>9.3000000000000007</v>
      </c>
      <c r="G50" s="18">
        <f t="shared" si="0"/>
        <v>0.25896414342629481</v>
      </c>
      <c r="H50" s="19"/>
      <c r="I50" s="31">
        <f t="shared" si="1"/>
        <v>0</v>
      </c>
    </row>
    <row r="51" spans="2:9" x14ac:dyDescent="0.25">
      <c r="B51" s="33">
        <v>5844866</v>
      </c>
      <c r="C51" s="32">
        <v>635808</v>
      </c>
      <c r="D51" s="26" t="s">
        <v>46</v>
      </c>
      <c r="E51" s="16">
        <v>43.33</v>
      </c>
      <c r="F51" s="17">
        <v>32.119999999999997</v>
      </c>
      <c r="G51" s="18">
        <f t="shared" si="0"/>
        <v>0.25871220863143318</v>
      </c>
      <c r="H51" s="19"/>
      <c r="I51" s="31">
        <f t="shared" si="1"/>
        <v>0</v>
      </c>
    </row>
    <row r="52" spans="2:9" x14ac:dyDescent="0.25">
      <c r="B52" s="33">
        <v>5844889</v>
      </c>
      <c r="C52" s="32">
        <v>417519</v>
      </c>
      <c r="D52" s="26" t="s">
        <v>47</v>
      </c>
      <c r="E52" s="16">
        <v>12.7</v>
      </c>
      <c r="F52" s="17">
        <v>9.41</v>
      </c>
      <c r="G52" s="18">
        <f t="shared" si="0"/>
        <v>0.25905511811023618</v>
      </c>
      <c r="H52" s="19"/>
      <c r="I52" s="31">
        <f t="shared" si="1"/>
        <v>0</v>
      </c>
    </row>
    <row r="53" spans="2:9" x14ac:dyDescent="0.25">
      <c r="B53" s="33">
        <v>5844895</v>
      </c>
      <c r="C53" s="32">
        <v>417538</v>
      </c>
      <c r="D53" s="26" t="s">
        <v>48</v>
      </c>
      <c r="E53" s="16">
        <v>43.85</v>
      </c>
      <c r="F53" s="17">
        <v>32.51</v>
      </c>
      <c r="G53" s="18">
        <f t="shared" si="0"/>
        <v>0.25860889395667053</v>
      </c>
      <c r="H53" s="19"/>
      <c r="I53" s="31">
        <f t="shared" si="1"/>
        <v>0</v>
      </c>
    </row>
    <row r="54" spans="2:9" x14ac:dyDescent="0.25">
      <c r="B54" s="33">
        <v>1028312</v>
      </c>
      <c r="C54" s="32">
        <v>906737</v>
      </c>
      <c r="D54" s="26" t="s">
        <v>51</v>
      </c>
      <c r="E54" s="16">
        <v>6.89</v>
      </c>
      <c r="F54" s="17">
        <v>4.09</v>
      </c>
      <c r="G54" s="18">
        <f>1-F54/E54</f>
        <v>0.40638606676342526</v>
      </c>
      <c r="H54" s="19"/>
      <c r="I54" s="31">
        <f>(E54-F54)*H54</f>
        <v>0</v>
      </c>
    </row>
    <row r="55" spans="2:9" x14ac:dyDescent="0.25">
      <c r="B55" s="33">
        <v>6595112</v>
      </c>
      <c r="C55" s="32">
        <v>615413</v>
      </c>
      <c r="D55" s="26" t="s">
        <v>50</v>
      </c>
      <c r="E55" s="16">
        <v>7.38</v>
      </c>
      <c r="F55" s="17">
        <v>4.38</v>
      </c>
      <c r="G55" s="18">
        <f t="shared" si="0"/>
        <v>0.4065040650406504</v>
      </c>
      <c r="H55" s="19"/>
      <c r="I55" s="31">
        <f t="shared" si="1"/>
        <v>0</v>
      </c>
    </row>
    <row r="56" spans="2:9" x14ac:dyDescent="0.25">
      <c r="B56" s="33">
        <v>1028310</v>
      </c>
      <c r="C56" s="32">
        <v>906747</v>
      </c>
      <c r="D56" s="26" t="s">
        <v>52</v>
      </c>
      <c r="E56" s="16">
        <v>20.12</v>
      </c>
      <c r="F56" s="17">
        <v>11.93</v>
      </c>
      <c r="G56" s="18">
        <f t="shared" si="0"/>
        <v>0.40705765407554673</v>
      </c>
      <c r="H56" s="19"/>
      <c r="I56" s="31">
        <f t="shared" si="1"/>
        <v>0</v>
      </c>
    </row>
    <row r="57" spans="2:9" x14ac:dyDescent="0.25">
      <c r="B57" s="33">
        <v>6595129</v>
      </c>
      <c r="C57" s="32">
        <v>615414</v>
      </c>
      <c r="D57" s="26" t="s">
        <v>49</v>
      </c>
      <c r="E57" s="16">
        <v>20.53</v>
      </c>
      <c r="F57" s="17">
        <v>12.17</v>
      </c>
      <c r="G57" s="18">
        <f>1-F57/E57</f>
        <v>0.40720896249391136</v>
      </c>
      <c r="H57" s="19"/>
      <c r="I57" s="31">
        <f>(E57-F57)*H57</f>
        <v>0</v>
      </c>
    </row>
    <row r="58" spans="2:9" x14ac:dyDescent="0.25">
      <c r="B58" s="33">
        <v>1028313</v>
      </c>
      <c r="C58" s="32">
        <v>928225</v>
      </c>
      <c r="D58" s="26" t="s">
        <v>55</v>
      </c>
      <c r="E58" s="16">
        <v>11.29</v>
      </c>
      <c r="F58" s="17">
        <v>6.69</v>
      </c>
      <c r="G58" s="18">
        <f>1-F58/E58</f>
        <v>0.40744021257750218</v>
      </c>
      <c r="H58" s="19"/>
      <c r="I58" s="31">
        <f>(E58-F58)*H58</f>
        <v>0</v>
      </c>
    </row>
    <row r="59" spans="2:9" x14ac:dyDescent="0.25">
      <c r="B59" s="33">
        <v>6595135</v>
      </c>
      <c r="C59" s="32">
        <v>615574</v>
      </c>
      <c r="D59" s="26" t="s">
        <v>54</v>
      </c>
      <c r="E59" s="16">
        <v>12.09</v>
      </c>
      <c r="F59" s="17">
        <v>7.17</v>
      </c>
      <c r="G59" s="18">
        <f t="shared" ref="G59:G76" si="4">1-F59/E59</f>
        <v>0.40694789081885852</v>
      </c>
      <c r="H59" s="19"/>
      <c r="I59" s="31">
        <f t="shared" ref="I59:I76" si="5">(E59-F59)*H59</f>
        <v>0</v>
      </c>
    </row>
    <row r="60" spans="2:9" x14ac:dyDescent="0.25">
      <c r="B60" s="33">
        <v>1028311</v>
      </c>
      <c r="C60" s="32">
        <v>906756</v>
      </c>
      <c r="D60" s="26" t="s">
        <v>56</v>
      </c>
      <c r="E60" s="16">
        <v>33</v>
      </c>
      <c r="F60" s="17">
        <v>19.57</v>
      </c>
      <c r="G60" s="18">
        <f t="shared" si="4"/>
        <v>0.40696969696969698</v>
      </c>
      <c r="H60" s="19"/>
      <c r="I60" s="31">
        <f t="shared" si="5"/>
        <v>0</v>
      </c>
    </row>
    <row r="61" spans="2:9" x14ac:dyDescent="0.25">
      <c r="B61" s="34">
        <v>6595141</v>
      </c>
      <c r="C61" s="35">
        <v>615415</v>
      </c>
      <c r="D61" s="26" t="s">
        <v>53</v>
      </c>
      <c r="E61" s="29">
        <v>33.659999999999997</v>
      </c>
      <c r="F61" s="30">
        <v>19.96</v>
      </c>
      <c r="G61" s="18">
        <f>1-F61/E61</f>
        <v>0.40701128936423048</v>
      </c>
      <c r="H61" s="19"/>
      <c r="I61" s="31">
        <f>(E61-F61)*H61</f>
        <v>0</v>
      </c>
    </row>
    <row r="62" spans="2:9" x14ac:dyDescent="0.25">
      <c r="B62" s="33">
        <v>7779779</v>
      </c>
      <c r="C62" s="32">
        <v>904794</v>
      </c>
      <c r="D62" s="26" t="s">
        <v>62</v>
      </c>
      <c r="E62" s="16">
        <v>2.77</v>
      </c>
      <c r="F62" s="17">
        <v>2.23</v>
      </c>
      <c r="G62" s="18">
        <f>1-F62/E62</f>
        <v>0.19494584837545126</v>
      </c>
      <c r="H62" s="19"/>
      <c r="I62" s="31">
        <f>(E62-F62)*H62</f>
        <v>0</v>
      </c>
    </row>
    <row r="63" spans="2:9" x14ac:dyDescent="0.25">
      <c r="B63" s="33">
        <v>7779781</v>
      </c>
      <c r="C63" s="32">
        <v>904939</v>
      </c>
      <c r="D63" s="26" t="s">
        <v>61</v>
      </c>
      <c r="E63" s="16">
        <v>6.28</v>
      </c>
      <c r="F63" s="17">
        <v>5.0599999999999996</v>
      </c>
      <c r="G63" s="18">
        <f>1-F63/E63</f>
        <v>0.19426751592356695</v>
      </c>
      <c r="H63" s="19"/>
      <c r="I63" s="31">
        <f>(E63-F63)*H63</f>
        <v>0</v>
      </c>
    </row>
    <row r="64" spans="2:9" x14ac:dyDescent="0.25">
      <c r="B64" s="33">
        <v>7779782</v>
      </c>
      <c r="C64" s="32">
        <v>904795</v>
      </c>
      <c r="D64" s="26" t="s">
        <v>58</v>
      </c>
      <c r="E64" s="16">
        <v>4.8899999999999997</v>
      </c>
      <c r="F64" s="17">
        <v>3.94</v>
      </c>
      <c r="G64" s="18">
        <f>1-F64/E64</f>
        <v>0.19427402862985677</v>
      </c>
      <c r="H64" s="19"/>
      <c r="I64" s="31">
        <f>(E64-F64)*H64</f>
        <v>0</v>
      </c>
    </row>
    <row r="65" spans="2:9" x14ac:dyDescent="0.25">
      <c r="B65" s="33">
        <v>7779784</v>
      </c>
      <c r="C65" s="32">
        <v>904940</v>
      </c>
      <c r="D65" s="26" t="s">
        <v>57</v>
      </c>
      <c r="E65" s="16">
        <v>10.99</v>
      </c>
      <c r="F65" s="17">
        <v>8.85</v>
      </c>
      <c r="G65" s="18">
        <f t="shared" si="4"/>
        <v>0.19472247497725215</v>
      </c>
      <c r="H65" s="19"/>
      <c r="I65" s="31">
        <f t="shared" si="5"/>
        <v>0</v>
      </c>
    </row>
    <row r="66" spans="2:9" x14ac:dyDescent="0.25">
      <c r="B66" s="33">
        <v>7779785</v>
      </c>
      <c r="C66" s="32">
        <v>904796</v>
      </c>
      <c r="D66" s="26" t="s">
        <v>60</v>
      </c>
      <c r="E66" s="16">
        <v>7.31</v>
      </c>
      <c r="F66" s="17">
        <v>5.89</v>
      </c>
      <c r="G66" s="18">
        <f>1-F66/E66</f>
        <v>0.19425444596443231</v>
      </c>
      <c r="H66" s="19"/>
      <c r="I66" s="31">
        <f>(E66-F66)*H66</f>
        <v>0</v>
      </c>
    </row>
    <row r="67" spans="2:9" x14ac:dyDescent="0.25">
      <c r="B67" s="33">
        <v>7779786</v>
      </c>
      <c r="C67" s="32">
        <v>904941</v>
      </c>
      <c r="D67" s="26" t="s">
        <v>59</v>
      </c>
      <c r="E67" s="16">
        <v>21.12</v>
      </c>
      <c r="F67" s="17">
        <v>17.02</v>
      </c>
      <c r="G67" s="18">
        <f t="shared" si="4"/>
        <v>0.19412878787878796</v>
      </c>
      <c r="H67" s="19"/>
      <c r="I67" s="31">
        <f t="shared" si="5"/>
        <v>0</v>
      </c>
    </row>
    <row r="68" spans="2:9" x14ac:dyDescent="0.25">
      <c r="B68" s="33">
        <v>7769724</v>
      </c>
      <c r="C68" s="32">
        <v>904987</v>
      </c>
      <c r="D68" s="26" t="s">
        <v>67</v>
      </c>
      <c r="E68" s="16">
        <v>10.23</v>
      </c>
      <c r="F68" s="17">
        <v>10.23</v>
      </c>
      <c r="G68" s="39">
        <f>1-F68/E68</f>
        <v>0</v>
      </c>
      <c r="H68" s="19" t="s">
        <v>77</v>
      </c>
      <c r="I68" s="31">
        <v>0</v>
      </c>
    </row>
    <row r="69" spans="2:9" x14ac:dyDescent="0.25">
      <c r="B69" s="33">
        <v>7769726</v>
      </c>
      <c r="C69" s="32">
        <v>904856</v>
      </c>
      <c r="D69" s="26" t="s">
        <v>68</v>
      </c>
      <c r="E69" s="16">
        <v>32.97</v>
      </c>
      <c r="F69" s="17">
        <v>32.96</v>
      </c>
      <c r="G69" s="39">
        <f>1-F69/E69</f>
        <v>3.033060357900963E-4</v>
      </c>
      <c r="H69" s="19"/>
      <c r="I69" s="31">
        <f>(E69-F69)*H69</f>
        <v>0</v>
      </c>
    </row>
    <row r="70" spans="2:9" x14ac:dyDescent="0.25">
      <c r="B70" s="33">
        <v>7769727</v>
      </c>
      <c r="C70" s="32">
        <v>904988</v>
      </c>
      <c r="D70" s="26" t="s">
        <v>63</v>
      </c>
      <c r="E70" s="16">
        <v>12.76</v>
      </c>
      <c r="F70" s="17">
        <v>12.76</v>
      </c>
      <c r="G70" s="39">
        <f t="shared" si="4"/>
        <v>0</v>
      </c>
      <c r="H70" s="19" t="s">
        <v>77</v>
      </c>
      <c r="I70" s="31">
        <v>0</v>
      </c>
    </row>
    <row r="71" spans="2:9" x14ac:dyDescent="0.25">
      <c r="B71" s="33">
        <v>7769729</v>
      </c>
      <c r="C71" s="32">
        <v>904857</v>
      </c>
      <c r="D71" s="26" t="s">
        <v>64</v>
      </c>
      <c r="E71" s="16">
        <v>44.41</v>
      </c>
      <c r="F71" s="17">
        <v>44.4</v>
      </c>
      <c r="G71" s="39">
        <f t="shared" si="4"/>
        <v>2.2517451024539614E-4</v>
      </c>
      <c r="H71" s="19"/>
      <c r="I71" s="31">
        <f t="shared" si="5"/>
        <v>0</v>
      </c>
    </row>
    <row r="72" spans="2:9" x14ac:dyDescent="0.25">
      <c r="B72" s="33">
        <v>7769730</v>
      </c>
      <c r="C72" s="32">
        <v>904989</v>
      </c>
      <c r="D72" s="26" t="s">
        <v>65</v>
      </c>
      <c r="E72" s="16">
        <v>12.76</v>
      </c>
      <c r="F72" s="17">
        <v>12.76</v>
      </c>
      <c r="G72" s="39">
        <f t="shared" si="4"/>
        <v>0</v>
      </c>
      <c r="H72" s="19" t="s">
        <v>77</v>
      </c>
      <c r="I72" s="31">
        <v>0</v>
      </c>
    </row>
    <row r="73" spans="2:9" x14ac:dyDescent="0.25">
      <c r="B73" s="33">
        <v>7769732</v>
      </c>
      <c r="C73" s="32">
        <v>904858</v>
      </c>
      <c r="D73" s="26" t="s">
        <v>66</v>
      </c>
      <c r="E73" s="16">
        <v>44.41</v>
      </c>
      <c r="F73" s="17">
        <v>44.4</v>
      </c>
      <c r="G73" s="39">
        <f t="shared" si="4"/>
        <v>2.2517451024539614E-4</v>
      </c>
      <c r="H73" s="19"/>
      <c r="I73" s="31">
        <f t="shared" si="5"/>
        <v>0</v>
      </c>
    </row>
    <row r="74" spans="2:9" x14ac:dyDescent="0.25">
      <c r="B74" s="33">
        <v>6263456</v>
      </c>
      <c r="C74" s="32">
        <v>673478</v>
      </c>
      <c r="D74" s="26" t="s">
        <v>69</v>
      </c>
      <c r="E74" s="16">
        <v>5.16</v>
      </c>
      <c r="F74" s="17">
        <v>4.88</v>
      </c>
      <c r="G74" s="18">
        <f t="shared" si="4"/>
        <v>5.4263565891472965E-2</v>
      </c>
      <c r="H74" s="19"/>
      <c r="I74" s="31">
        <f t="shared" si="5"/>
        <v>0</v>
      </c>
    </row>
    <row r="75" spans="2:9" x14ac:dyDescent="0.25">
      <c r="B75" s="33">
        <v>7779820</v>
      </c>
      <c r="C75" s="32">
        <v>904887</v>
      </c>
      <c r="D75" s="26" t="s">
        <v>70</v>
      </c>
      <c r="E75" s="16">
        <v>4.83</v>
      </c>
      <c r="F75" s="17">
        <v>4.51</v>
      </c>
      <c r="G75" s="18">
        <f t="shared" si="4"/>
        <v>6.6252587991718515E-2</v>
      </c>
      <c r="H75" s="19"/>
      <c r="I75" s="31">
        <f t="shared" si="5"/>
        <v>0</v>
      </c>
    </row>
    <row r="76" spans="2:9" x14ac:dyDescent="0.25">
      <c r="B76" s="34">
        <v>7779822</v>
      </c>
      <c r="C76" s="35">
        <v>905005</v>
      </c>
      <c r="D76" s="26" t="s">
        <v>71</v>
      </c>
      <c r="E76" s="29">
        <v>14.2</v>
      </c>
      <c r="F76" s="30">
        <v>13.26</v>
      </c>
      <c r="G76" s="18">
        <f t="shared" si="4"/>
        <v>6.6197183098591572E-2</v>
      </c>
      <c r="H76" s="19"/>
      <c r="I76" s="31">
        <f t="shared" si="5"/>
        <v>0</v>
      </c>
    </row>
    <row r="77" spans="2:9" x14ac:dyDescent="0.25">
      <c r="B77" s="33">
        <v>1009397</v>
      </c>
      <c r="C77" s="32">
        <v>924138</v>
      </c>
      <c r="D77" s="26" t="s">
        <v>78</v>
      </c>
      <c r="E77" s="16">
        <v>16.739999999999998</v>
      </c>
      <c r="F77" s="17">
        <v>12.14</v>
      </c>
      <c r="G77" s="18">
        <f t="shared" ref="G77:G84" si="6">1-F77/E77</f>
        <v>0.27479091995221017</v>
      </c>
      <c r="H77" s="19"/>
      <c r="I77" s="31">
        <f t="shared" ref="I77:I84" si="7">(E77-F77)*H77</f>
        <v>0</v>
      </c>
    </row>
    <row r="78" spans="2:9" x14ac:dyDescent="0.25">
      <c r="B78" s="33">
        <v>1009398</v>
      </c>
      <c r="C78" s="32">
        <v>924148</v>
      </c>
      <c r="D78" s="26" t="s">
        <v>79</v>
      </c>
      <c r="E78" s="16">
        <v>47.81</v>
      </c>
      <c r="F78" s="17">
        <v>34.67</v>
      </c>
      <c r="G78" s="18">
        <f t="shared" si="6"/>
        <v>0.27483790002091613</v>
      </c>
      <c r="H78" s="19"/>
      <c r="I78" s="31">
        <f t="shared" si="7"/>
        <v>0</v>
      </c>
    </row>
    <row r="79" spans="2:9" x14ac:dyDescent="0.25">
      <c r="B79" s="33">
        <v>1009399</v>
      </c>
      <c r="C79" s="32">
        <v>924169</v>
      </c>
      <c r="D79" s="26" t="s">
        <v>80</v>
      </c>
      <c r="E79" s="16">
        <v>20.7</v>
      </c>
      <c r="F79" s="17">
        <v>15.01</v>
      </c>
      <c r="G79" s="18">
        <f>1-F79/E79</f>
        <v>0.27487922705314005</v>
      </c>
      <c r="H79" s="19"/>
      <c r="I79" s="31">
        <f>(E79-F79)*H79</f>
        <v>0</v>
      </c>
    </row>
    <row r="80" spans="2:9" x14ac:dyDescent="0.25">
      <c r="B80" s="33">
        <v>1009400</v>
      </c>
      <c r="C80" s="32">
        <v>924159</v>
      </c>
      <c r="D80" s="26" t="s">
        <v>81</v>
      </c>
      <c r="E80" s="16">
        <v>59.58</v>
      </c>
      <c r="F80" s="17">
        <v>43.21</v>
      </c>
      <c r="G80" s="18">
        <f>1-F80/E80</f>
        <v>0.27475662974152393</v>
      </c>
      <c r="H80" s="19"/>
      <c r="I80" s="31">
        <f>(E80-F80)*H80</f>
        <v>0</v>
      </c>
    </row>
    <row r="81" spans="2:9" x14ac:dyDescent="0.25">
      <c r="B81" s="33">
        <v>1009401</v>
      </c>
      <c r="C81" s="32">
        <v>924170</v>
      </c>
      <c r="D81" s="26" t="s">
        <v>82</v>
      </c>
      <c r="E81" s="16">
        <v>21.59</v>
      </c>
      <c r="F81" s="17">
        <v>15.66</v>
      </c>
      <c r="G81" s="18">
        <f t="shared" si="6"/>
        <v>0.27466419638721629</v>
      </c>
      <c r="H81" s="19"/>
      <c r="I81" s="31">
        <f t="shared" si="7"/>
        <v>0</v>
      </c>
    </row>
    <row r="82" spans="2:9" x14ac:dyDescent="0.25">
      <c r="B82" s="33">
        <v>1009402</v>
      </c>
      <c r="C82" s="32">
        <v>924160</v>
      </c>
      <c r="D82" s="26" t="s">
        <v>83</v>
      </c>
      <c r="E82" s="16">
        <v>65.37</v>
      </c>
      <c r="F82" s="17">
        <v>47.4</v>
      </c>
      <c r="G82" s="18">
        <f t="shared" si="6"/>
        <v>0.27489674162459854</v>
      </c>
      <c r="H82" s="19"/>
      <c r="I82" s="31">
        <f t="shared" si="7"/>
        <v>0</v>
      </c>
    </row>
    <row r="83" spans="2:9" x14ac:dyDescent="0.25">
      <c r="B83" s="33">
        <v>7761168</v>
      </c>
      <c r="C83" s="32">
        <v>902049</v>
      </c>
      <c r="D83" s="26" t="s">
        <v>84</v>
      </c>
      <c r="E83" s="16">
        <v>561.22</v>
      </c>
      <c r="F83" s="17">
        <v>442.09</v>
      </c>
      <c r="G83" s="18">
        <f t="shared" si="6"/>
        <v>0.21226969815758534</v>
      </c>
      <c r="H83" s="19"/>
      <c r="I83" s="31">
        <f t="shared" si="7"/>
        <v>0</v>
      </c>
    </row>
    <row r="84" spans="2:9" x14ac:dyDescent="0.25">
      <c r="B84" s="34">
        <v>7761169</v>
      </c>
      <c r="C84" s="35">
        <v>902070</v>
      </c>
      <c r="D84" s="26" t="s">
        <v>85</v>
      </c>
      <c r="E84" s="29">
        <v>2244.86</v>
      </c>
      <c r="F84" s="30">
        <v>1768.35</v>
      </c>
      <c r="G84" s="18">
        <f t="shared" si="6"/>
        <v>0.21226713469882319</v>
      </c>
      <c r="H84" s="19"/>
      <c r="I84" s="31">
        <f t="shared" si="7"/>
        <v>0</v>
      </c>
    </row>
    <row r="85" spans="2:9" x14ac:dyDescent="0.25">
      <c r="B85" s="33">
        <v>7778098</v>
      </c>
      <c r="C85" s="32">
        <v>904752</v>
      </c>
      <c r="D85" s="26" t="s">
        <v>86</v>
      </c>
      <c r="E85" s="16">
        <v>1.36</v>
      </c>
      <c r="F85" s="17">
        <v>1.26</v>
      </c>
      <c r="G85" s="18">
        <f t="shared" si="0"/>
        <v>7.3529411764705954E-2</v>
      </c>
      <c r="H85" s="19"/>
      <c r="I85" s="31">
        <f t="shared" si="1"/>
        <v>0</v>
      </c>
    </row>
    <row r="86" spans="2:9" x14ac:dyDescent="0.25">
      <c r="B86" s="33">
        <v>7778100</v>
      </c>
      <c r="C86" s="32">
        <v>920393</v>
      </c>
      <c r="D86" s="26" t="s">
        <v>88</v>
      </c>
      <c r="E86" s="16">
        <v>4.42</v>
      </c>
      <c r="F86" s="17">
        <v>4.1100000000000003</v>
      </c>
      <c r="G86" s="18">
        <f>1-F86/E86</f>
        <v>7.0135746606334703E-2</v>
      </c>
      <c r="H86" s="19"/>
      <c r="I86" s="31">
        <f>(E86-F86)*H86</f>
        <v>0</v>
      </c>
    </row>
    <row r="87" spans="2:9" x14ac:dyDescent="0.25">
      <c r="B87" s="33">
        <v>7778101</v>
      </c>
      <c r="C87" s="32">
        <v>904753</v>
      </c>
      <c r="D87" s="26" t="s">
        <v>87</v>
      </c>
      <c r="E87" s="16">
        <v>9.32</v>
      </c>
      <c r="F87" s="17">
        <v>8.66</v>
      </c>
      <c r="G87" s="18">
        <f t="shared" si="0"/>
        <v>7.0815450643776812E-2</v>
      </c>
      <c r="H87" s="19"/>
      <c r="I87" s="31">
        <f t="shared" si="1"/>
        <v>0</v>
      </c>
    </row>
    <row r="88" spans="2:9" x14ac:dyDescent="0.25">
      <c r="B88" s="33">
        <v>7778103</v>
      </c>
      <c r="C88" s="32">
        <v>920392</v>
      </c>
      <c r="D88" s="26" t="s">
        <v>89</v>
      </c>
      <c r="E88" s="16">
        <v>7.68</v>
      </c>
      <c r="F88" s="17">
        <v>7.14</v>
      </c>
      <c r="G88" s="18">
        <f>1-F88/E88</f>
        <v>7.03125E-2</v>
      </c>
      <c r="H88" s="19"/>
      <c r="I88" s="31">
        <f>(E88-F88)*H88</f>
        <v>0</v>
      </c>
    </row>
    <row r="89" spans="2:9" x14ac:dyDescent="0.25">
      <c r="B89" s="33">
        <v>7778104</v>
      </c>
      <c r="C89" s="32">
        <v>904754</v>
      </c>
      <c r="D89" s="26" t="s">
        <v>90</v>
      </c>
      <c r="E89" s="16">
        <v>19.53</v>
      </c>
      <c r="F89" s="17">
        <v>18.149999999999999</v>
      </c>
      <c r="G89" s="18">
        <f t="shared" si="0"/>
        <v>7.0660522273425674E-2</v>
      </c>
      <c r="H89" s="19"/>
      <c r="I89" s="31">
        <f t="shared" si="1"/>
        <v>0</v>
      </c>
    </row>
    <row r="90" spans="2:9" x14ac:dyDescent="0.25">
      <c r="B90" s="33">
        <v>5056436</v>
      </c>
      <c r="C90" s="32">
        <v>932875</v>
      </c>
      <c r="D90" s="26" t="s">
        <v>92</v>
      </c>
      <c r="E90" s="16">
        <v>3</v>
      </c>
      <c r="F90" s="17">
        <v>2.41</v>
      </c>
      <c r="G90" s="18">
        <f>1-F90/E90</f>
        <v>0.19666666666666666</v>
      </c>
      <c r="H90" s="19"/>
      <c r="I90" s="31">
        <f>(E90-F90)*H90</f>
        <v>0</v>
      </c>
    </row>
    <row r="91" spans="2:9" x14ac:dyDescent="0.25">
      <c r="B91" s="33">
        <v>5056442</v>
      </c>
      <c r="C91" s="32">
        <v>932689</v>
      </c>
      <c r="D91" s="26" t="s">
        <v>91</v>
      </c>
      <c r="E91" s="16">
        <v>11.56</v>
      </c>
      <c r="F91" s="17">
        <v>9.27</v>
      </c>
      <c r="G91" s="18">
        <f t="shared" si="0"/>
        <v>0.19809688581314888</v>
      </c>
      <c r="H91" s="19"/>
      <c r="I91" s="31">
        <f t="shared" si="1"/>
        <v>0</v>
      </c>
    </row>
    <row r="92" spans="2:9" x14ac:dyDescent="0.25">
      <c r="B92" s="33">
        <v>5056459</v>
      </c>
      <c r="C92" s="32">
        <v>932704</v>
      </c>
      <c r="D92" s="26" t="s">
        <v>93</v>
      </c>
      <c r="E92" s="16">
        <v>4.2300000000000004</v>
      </c>
      <c r="F92" s="17">
        <v>3.39</v>
      </c>
      <c r="G92" s="18">
        <f>1-F92/E92</f>
        <v>0.19858156028368801</v>
      </c>
      <c r="H92" s="19"/>
      <c r="I92" s="31">
        <f>(E92-F92)*H92</f>
        <v>0</v>
      </c>
    </row>
    <row r="93" spans="2:9" x14ac:dyDescent="0.25">
      <c r="B93" s="33">
        <v>5056465</v>
      </c>
      <c r="C93" s="32">
        <v>932691</v>
      </c>
      <c r="D93" s="26" t="s">
        <v>94</v>
      </c>
      <c r="E93" s="16">
        <v>18.72</v>
      </c>
      <c r="F93" s="17">
        <v>15.02</v>
      </c>
      <c r="G93" s="18">
        <f>1-F93/E93</f>
        <v>0.19764957264957261</v>
      </c>
      <c r="H93" s="19"/>
      <c r="I93" s="31">
        <f>(E93-F93)*H93</f>
        <v>0</v>
      </c>
    </row>
    <row r="94" spans="2:9" x14ac:dyDescent="0.25">
      <c r="B94" s="33">
        <v>5056471</v>
      </c>
      <c r="C94" s="32">
        <v>932703</v>
      </c>
      <c r="D94" s="26" t="s">
        <v>95</v>
      </c>
      <c r="E94" s="16">
        <v>4.46</v>
      </c>
      <c r="F94" s="17">
        <v>3.58</v>
      </c>
      <c r="G94" s="18">
        <f>1-F94/E94</f>
        <v>0.19730941704035876</v>
      </c>
      <c r="H94" s="19"/>
      <c r="I94" s="31">
        <f>(E94-F94)*H94</f>
        <v>0</v>
      </c>
    </row>
    <row r="95" spans="2:9" x14ac:dyDescent="0.25">
      <c r="B95" s="33">
        <v>5056488</v>
      </c>
      <c r="C95" s="32">
        <v>932692</v>
      </c>
      <c r="D95" s="26" t="s">
        <v>96</v>
      </c>
      <c r="E95" s="16">
        <v>19.86</v>
      </c>
      <c r="F95" s="17">
        <v>15.93</v>
      </c>
      <c r="G95" s="18">
        <f>1-F95/E95</f>
        <v>0.19788519637462232</v>
      </c>
      <c r="H95" s="19"/>
      <c r="I95" s="31">
        <f>(E95-F95)*H95</f>
        <v>0</v>
      </c>
    </row>
    <row r="96" spans="2:9" x14ac:dyDescent="0.25">
      <c r="B96" s="33">
        <v>5056494</v>
      </c>
      <c r="C96" s="32">
        <v>932705</v>
      </c>
      <c r="D96" s="26" t="s">
        <v>97</v>
      </c>
      <c r="E96" s="16">
        <v>5.37</v>
      </c>
      <c r="F96" s="17">
        <v>4.3099999999999996</v>
      </c>
      <c r="G96" s="18">
        <f>1-F96/E96</f>
        <v>0.19739292364990702</v>
      </c>
      <c r="H96" s="19"/>
      <c r="I96" s="31">
        <f>(E96-F96)*H96</f>
        <v>0</v>
      </c>
    </row>
    <row r="97" spans="2:9" x14ac:dyDescent="0.25">
      <c r="B97" s="33">
        <v>5056502</v>
      </c>
      <c r="C97" s="32">
        <v>932690</v>
      </c>
      <c r="D97" s="26" t="s">
        <v>98</v>
      </c>
      <c r="E97" s="16">
        <v>21.22</v>
      </c>
      <c r="F97" s="17">
        <v>17.02</v>
      </c>
      <c r="G97" s="18">
        <f t="shared" ref="G97:G101" si="8">1-F97/E97</f>
        <v>0.19792648444863337</v>
      </c>
      <c r="H97" s="19"/>
      <c r="I97" s="31">
        <f t="shared" si="1"/>
        <v>0</v>
      </c>
    </row>
    <row r="98" spans="2:9" x14ac:dyDescent="0.25">
      <c r="B98" s="33">
        <v>7806116</v>
      </c>
      <c r="C98" s="32">
        <v>904845</v>
      </c>
      <c r="D98" s="26" t="s">
        <v>100</v>
      </c>
      <c r="E98" s="16">
        <v>17.649999999999999</v>
      </c>
      <c r="F98" s="17">
        <v>16.5</v>
      </c>
      <c r="G98" s="18">
        <f>1-F98/E98</f>
        <v>6.5155807365439022E-2</v>
      </c>
      <c r="H98" s="19"/>
      <c r="I98" s="31">
        <f>(E98-F98)*H98</f>
        <v>0</v>
      </c>
    </row>
    <row r="99" spans="2:9" x14ac:dyDescent="0.25">
      <c r="B99" s="33">
        <v>7806118</v>
      </c>
      <c r="C99" s="32">
        <v>904980</v>
      </c>
      <c r="D99" s="26" t="s">
        <v>99</v>
      </c>
      <c r="E99" s="16">
        <v>33.619999999999997</v>
      </c>
      <c r="F99" s="17">
        <v>31.43</v>
      </c>
      <c r="G99" s="18">
        <f t="shared" si="8"/>
        <v>6.5139797739440786E-2</v>
      </c>
      <c r="H99" s="19"/>
      <c r="I99" s="31">
        <f t="shared" si="1"/>
        <v>0</v>
      </c>
    </row>
    <row r="100" spans="2:9" x14ac:dyDescent="0.25">
      <c r="B100" s="33">
        <v>7774707</v>
      </c>
      <c r="C100" s="32">
        <v>904855</v>
      </c>
      <c r="D100" s="26" t="s">
        <v>101</v>
      </c>
      <c r="E100" s="16">
        <v>10.71</v>
      </c>
      <c r="F100" s="17">
        <v>7.79</v>
      </c>
      <c r="G100" s="18">
        <f t="shared" si="8"/>
        <v>0.27264239028944914</v>
      </c>
      <c r="H100" s="19"/>
      <c r="I100" s="31">
        <f t="shared" si="1"/>
        <v>0</v>
      </c>
    </row>
    <row r="101" spans="2:9" x14ac:dyDescent="0.25">
      <c r="B101" s="33">
        <v>7774708</v>
      </c>
      <c r="C101" s="32">
        <v>906403</v>
      </c>
      <c r="D101" s="26" t="s">
        <v>102</v>
      </c>
      <c r="E101" s="16">
        <v>32.1</v>
      </c>
      <c r="F101" s="17">
        <v>23.36</v>
      </c>
      <c r="G101" s="18">
        <f t="shared" si="8"/>
        <v>0.27227414330218069</v>
      </c>
      <c r="H101" s="19"/>
      <c r="I101" s="31">
        <f t="shared" si="1"/>
        <v>0</v>
      </c>
    </row>
    <row r="102" spans="2:9" x14ac:dyDescent="0.25">
      <c r="B102" s="34">
        <v>7774709</v>
      </c>
      <c r="C102" s="35">
        <v>904986</v>
      </c>
      <c r="D102" s="26" t="s">
        <v>103</v>
      </c>
      <c r="E102" s="29">
        <v>44.93</v>
      </c>
      <c r="F102" s="30">
        <v>32.69</v>
      </c>
      <c r="G102" s="18">
        <f t="shared" ref="G102:G103" si="9">1-F102/E102</f>
        <v>0.27242377030937015</v>
      </c>
      <c r="H102" s="19"/>
      <c r="I102" s="31">
        <f t="shared" si="1"/>
        <v>0</v>
      </c>
    </row>
    <row r="103" spans="2:9" ht="15.75" thickBot="1" x14ac:dyDescent="0.3">
      <c r="B103" s="36">
        <v>7774710</v>
      </c>
      <c r="C103" s="37">
        <v>905030</v>
      </c>
      <c r="D103" s="38" t="s">
        <v>104</v>
      </c>
      <c r="E103" s="11">
        <v>94.25</v>
      </c>
      <c r="F103" s="12">
        <v>68.569999999999993</v>
      </c>
      <c r="G103" s="13">
        <f t="shared" si="9"/>
        <v>0.27246684350132633</v>
      </c>
      <c r="H103" s="14"/>
      <c r="I103" s="15">
        <f t="shared" ref="I103" si="10">(E103-F103)*H103</f>
        <v>0</v>
      </c>
    </row>
    <row r="104" spans="2:9" ht="15.75" thickBot="1" x14ac:dyDescent="0.3">
      <c r="B104" s="20"/>
      <c r="C104" s="20"/>
      <c r="D104" s="20"/>
      <c r="E104" s="21"/>
      <c r="F104" s="20"/>
      <c r="G104" s="20"/>
      <c r="H104" s="20"/>
      <c r="I104" s="20"/>
    </row>
    <row r="105" spans="2:9" ht="15.75" thickBot="1" x14ac:dyDescent="0.3">
      <c r="B105" s="20"/>
      <c r="C105" s="20"/>
      <c r="D105" s="20"/>
      <c r="E105" s="21"/>
      <c r="F105" s="20"/>
      <c r="G105" s="20"/>
      <c r="H105" s="27" t="s">
        <v>11</v>
      </c>
      <c r="I105" s="28">
        <f>SUM(I103:I103)</f>
        <v>0</v>
      </c>
    </row>
  </sheetData>
  <sheetProtection algorithmName="SHA-512" hashValue="aNZfl2NozZ0G3gra1c4bP1BItw5Rks1EiFvKIYl3nDwRjnz7T88r7gbAHjQnS7VXpAL3elN8YcESkac7hV/H8g==" saltValue="4HQseueOhzrvED2GYFjnkg==" spinCount="100000" sheet="1" objects="1" scenarios="1"/>
  <protectedRanges>
    <protectedRange sqref="B5:D8 G4:H4" name="Bereich3"/>
    <protectedRange sqref="B5:D8 G4:H4" name="Bereich1_1"/>
  </protectedRanges>
  <mergeCells count="7">
    <mergeCell ref="C8:I8"/>
    <mergeCell ref="B2:I2"/>
    <mergeCell ref="C4:F4"/>
    <mergeCell ref="H4:I4"/>
    <mergeCell ref="C5:I5"/>
    <mergeCell ref="C6:I6"/>
    <mergeCell ref="C7:I7"/>
  </mergeCells>
  <pageMargins left="0.7" right="0.7" top="0.78740157499999996" bottom="0.78740157499999996" header="0.3" footer="0.3"/>
  <pageSetup paperSize="9" orientation="landscape" r:id="rId1"/>
  <headerFooter>
    <oddHeader>&amp;R&amp;"Calibri"&amp;10&amp;K000000 C2-Internal&amp;1#_x000D_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2F34DEAD39D4081EE5FC483943628" ma:contentTypeVersion="15" ma:contentTypeDescription="Create a new document." ma:contentTypeScope="" ma:versionID="78811151a9cd153aa151335dfbac8d4c">
  <xsd:schema xmlns:xsd="http://www.w3.org/2001/XMLSchema" xmlns:xs="http://www.w3.org/2001/XMLSchema" xmlns:p="http://schemas.microsoft.com/office/2006/metadata/properties" xmlns:ns2="5497bb6c-33bf-4062-aed0-91ae193c1490" xmlns:ns3="4a143829-a07b-4ecd-a8da-156c9e3e4041" targetNamespace="http://schemas.microsoft.com/office/2006/metadata/properties" ma:root="true" ma:fieldsID="3221cd19e9671887a9f8eb03e8adc44b" ns2:_="" ns3:_="">
    <xsd:import namespace="5497bb6c-33bf-4062-aed0-91ae193c1490"/>
    <xsd:import namespace="4a143829-a07b-4ecd-a8da-156c9e3e40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7bb6c-33bf-4062-aed0-91ae193c1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3c32ade-1f72-491f-8e80-ad8224348d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43829-a07b-4ecd-a8da-156c9e3e404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37a1bc-5782-47d0-9740-da12814f9f84}" ma:internalName="TaxCatchAll" ma:showField="CatchAllData" ma:web="4a143829-a07b-4ecd-a8da-156c9e3e40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97bb6c-33bf-4062-aed0-91ae193c1490">
      <Terms xmlns="http://schemas.microsoft.com/office/infopath/2007/PartnerControls"/>
    </lcf76f155ced4ddcb4097134ff3c332f>
    <TaxCatchAll xmlns="4a143829-a07b-4ecd-a8da-156c9e3e4041" xsi:nil="true"/>
  </documentManagement>
</p:properties>
</file>

<file path=customXml/itemProps1.xml><?xml version="1.0" encoding="utf-8"?>
<ds:datastoreItem xmlns:ds="http://schemas.openxmlformats.org/officeDocument/2006/customXml" ds:itemID="{00762123-F577-4365-ACE9-E40833120F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97bb6c-33bf-4062-aed0-91ae193c1490"/>
    <ds:schemaRef ds:uri="4a143829-a07b-4ecd-a8da-156c9e3e40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9FC047-D627-42C1-B834-C5D92D54EB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DAE8B5-3FE1-49A1-8EBD-48040C438477}">
  <ds:schemaRefs>
    <ds:schemaRef ds:uri="http://purl.org/dc/elements/1.1/"/>
    <ds:schemaRef ds:uri="http://purl.org/dc/dcmitype/"/>
    <ds:schemaRef ds:uri="4a143829-a07b-4ecd-a8da-156c9e3e4041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497bb6c-33bf-4062-aed0-91ae193c14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Preissenkungen per 01.12.25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Dombrowski, Janine /DE</dc:creator>
  <cp:lastModifiedBy>Locher, Flavia /CH</cp:lastModifiedBy>
  <cp:lastPrinted>2024-11-11T12:54:33Z</cp:lastPrinted>
  <dcterms:created xsi:type="dcterms:W3CDTF">2024-12-06T13:18:45Z</dcterms:created>
  <dcterms:modified xsi:type="dcterms:W3CDTF">2025-11-18T05:50:46Z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7a70be-9428-4198-8dbd-5dd218ff11f4_SetDate">
    <vt:lpwstr>2024-02-26T08:09:50Z</vt:lpwstr>
  </property>
  <property fmtid="{D5CDD505-2E9C-101B-9397-08002B2CF9AE}" pid="3" name="MediaServiceImageTags">
    <vt:lpwstr/>
  </property>
  <property fmtid="{D5CDD505-2E9C-101B-9397-08002B2CF9AE}" pid="4" name="ContentTypeId">
    <vt:lpwstr>0x010100DE12F34DEAD39D4081EE5FC483943628</vt:lpwstr>
  </property>
  <property fmtid="{D5CDD505-2E9C-101B-9397-08002B2CF9AE}" pid="5" name="MSIP_Label_e67a70be-9428-4198-8dbd-5dd218ff11f4_SiteId">
    <vt:lpwstr>2c0d789f-2311-4d29-83c5-395a89052a25</vt:lpwstr>
  </property>
  <property fmtid="{D5CDD505-2E9C-101B-9397-08002B2CF9AE}" pid="6" name="MSIP_Label_e67a70be-9428-4198-8dbd-5dd218ff11f4_Method">
    <vt:lpwstr>Standard</vt:lpwstr>
  </property>
  <property fmtid="{D5CDD505-2E9C-101B-9397-08002B2CF9AE}" pid="7" name="MSIP_Label_e67a70be-9428-4198-8dbd-5dd218ff11f4_ActionId">
    <vt:lpwstr>c10dfb09-c9d4-4889-aa49-fe837dac5717</vt:lpwstr>
  </property>
  <property fmtid="{D5CDD505-2E9C-101B-9397-08002B2CF9AE}" pid="8" name="MSIP_Label_e67a70be-9428-4198-8dbd-5dd218ff11f4_ContentBits">
    <vt:lpwstr>1</vt:lpwstr>
  </property>
  <property fmtid="{D5CDD505-2E9C-101B-9397-08002B2CF9AE}" pid="9" name="MSIP_Label_e67a70be-9428-4198-8dbd-5dd218ff11f4_Enabled">
    <vt:lpwstr>true</vt:lpwstr>
  </property>
  <property fmtid="{D5CDD505-2E9C-101B-9397-08002B2CF9AE}" pid="10" name="MSIP_Label_e67a70be-9428-4198-8dbd-5dd218ff11f4_Name">
    <vt:lpwstr>L002S001</vt:lpwstr>
  </property>
</Properties>
</file>